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2 Pensiones\"/>
    </mc:Choice>
  </mc:AlternateContent>
  <bookViews>
    <workbookView xWindow="0" yWindow="0" windowWidth="24000" windowHeight="9735"/>
  </bookViews>
  <sheets>
    <sheet name="2.1.4_2018" sheetId="1" r:id="rId1"/>
  </sheets>
  <definedNames>
    <definedName name="\a" localSheetId="0">'2.1.4_2018'!#REF!</definedName>
    <definedName name="\a">#REF!</definedName>
    <definedName name="\f" localSheetId="0">'2.1.4_2018'!#REF!</definedName>
    <definedName name="\f">#REF!</definedName>
    <definedName name="\i" localSheetId="0">'2.1.4_2018'!#REF!</definedName>
    <definedName name="\i">#REF!</definedName>
    <definedName name="_Regression_Int" localSheetId="0" hidden="1">1</definedName>
    <definedName name="A_IMPRESIÓN_IM" localSheetId="0">'2.1.4_2018'!$A$1:$M$46</definedName>
    <definedName name="_xlnm.Print_Area" localSheetId="0">'2.1.4_2018'!$A$1:$M$49</definedName>
    <definedName name="Imprimir_área_IM" localSheetId="0">'2.1.4_2018'!$A$1:$M$46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C41" i="1" l="1"/>
  <c r="L13" i="1" l="1"/>
  <c r="I13" i="1"/>
  <c r="G13" i="1"/>
  <c r="E13" i="1"/>
  <c r="C40" i="1" l="1"/>
  <c r="C37" i="1" l="1"/>
  <c r="C33" i="1"/>
  <c r="C31" i="1"/>
  <c r="C29" i="1"/>
  <c r="C27" i="1"/>
  <c r="C25" i="1"/>
  <c r="C23" i="1"/>
  <c r="C21" i="1"/>
  <c r="C19" i="1"/>
  <c r="C15" i="1"/>
  <c r="M13" i="1" l="1"/>
  <c r="K13" i="1"/>
  <c r="B37" i="1" l="1"/>
  <c r="B35" i="1"/>
  <c r="B33" i="1"/>
  <c r="B31" i="1"/>
  <c r="B29" i="1"/>
  <c r="B27" i="1"/>
  <c r="B25" i="1"/>
  <c r="B23" i="1"/>
  <c r="B21" i="1"/>
  <c r="B19" i="1"/>
  <c r="B17" i="1"/>
  <c r="B15" i="1"/>
  <c r="C17" i="1"/>
  <c r="C13" i="1" s="1"/>
</calcChain>
</file>

<file path=xl/sharedStrings.xml><?xml version="1.0" encoding="utf-8"?>
<sst xmlns="http://schemas.openxmlformats.org/spreadsheetml/2006/main" count="44" uniqueCount="37">
  <si>
    <t>2.1.4 Costo de Pensiones y Número de Cheques ( Miles de Pesos ) 
(Ordinarias, Trato Especial, 10° Transitorio y Cuenta Individual)</t>
  </si>
  <si>
    <t>Mes</t>
  </si>
  <si>
    <t>Total</t>
  </si>
  <si>
    <t>Estados</t>
  </si>
  <si>
    <t>Locales</t>
  </si>
  <si>
    <t>Pago Exterior</t>
  </si>
  <si>
    <t>Pago a Domicilio</t>
  </si>
  <si>
    <t xml:space="preserve">  Extraordinarios Monto (3)</t>
  </si>
  <si>
    <t xml:space="preserve">Otro Monto            (4)          </t>
  </si>
  <si>
    <t>Número (1)</t>
  </si>
  <si>
    <t>Monto (2)</t>
  </si>
  <si>
    <t>Número</t>
  </si>
  <si>
    <t>Monto</t>
  </si>
  <si>
    <t>Enero</t>
  </si>
  <si>
    <t>Febrero (5)</t>
  </si>
  <si>
    <t>Marzo</t>
  </si>
  <si>
    <t>Abril</t>
  </si>
  <si>
    <t>Mayo</t>
  </si>
  <si>
    <t>Agosto</t>
  </si>
  <si>
    <t>Septiembre</t>
  </si>
  <si>
    <t>Octubre</t>
  </si>
  <si>
    <t>Noviembre</t>
  </si>
  <si>
    <t>Diciembre</t>
  </si>
  <si>
    <t>Aguinaldo</t>
  </si>
  <si>
    <t>2a. parte (7)</t>
  </si>
  <si>
    <t>1a parte (8)</t>
  </si>
  <si>
    <t xml:space="preserve"> (2) Se considera el gasto de Pensiones Ordinaria, Cuenta Indvidual y Trato Especial.</t>
  </si>
  <si>
    <t xml:space="preserve"> (6) Se incluye el pago de cinco días adicionales por ajuste al calendario anual</t>
  </si>
  <si>
    <t>Anuario Estadístico 2018</t>
  </si>
  <si>
    <t xml:space="preserve"> (7) Refiere a la segunda parte del aguinaldo del año 2017, registrado en el mes de enero 2018.</t>
  </si>
  <si>
    <t xml:space="preserve"> (8) Refiere a la primera parte del aguinaldo del año 2018, registrado en el mes de noviembre 2018.</t>
  </si>
  <si>
    <t xml:space="preserve"> (1) Número de casos en nómina mensual.</t>
  </si>
  <si>
    <t xml:space="preserve"> (3) Se incluye el costo de las nóminas de primeros pagos y pagos únicos.</t>
  </si>
  <si>
    <t xml:space="preserve"> (4) Se incluyen pagos cancelados de los conceptos: nómina ordinaria, trato especial y gastos de funeral.</t>
  </si>
  <si>
    <t xml:space="preserve">Julio </t>
  </si>
  <si>
    <t>Junio (6)</t>
  </si>
  <si>
    <t xml:space="preserve"> (5) Se incluye la repercusión del incremento derivado de la Reforma al Artículo 57 de la Ley anterior del ISSSTE y el 8vo del Regramento para el Otorgamiento de Pensiones por el Artículo 10mo Transitorio.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</si>
</sst>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164" formatCode="0.00_)"/>
    <numFmt numFmtId="165" formatCode="&quot;$&quot;#,##0.0"/>
    <numFmt numFmtId="166" formatCode="#,##0.0_);\(#,##0.0\)"/>
    <numFmt numFmtId="167" formatCode="#,##0_);\(#,##0\)"/>
    <numFmt numFmtId="168" formatCode="&quot;$&quot;#,##0.00"/>
    <numFmt numFmtId="169" formatCode="#,##0.0"/>
  </numFmts>
  <fonts count="11" x14ac:knownFonts="1">
    <font>
      <sz val="10"/>
      <name val="Courier"/>
    </font>
    <font>
      <sz val="10"/>
      <name val="Arial"/>
      <family val="2"/>
    </font>
    <font>
      <sz val="12"/>
      <color indexed="8"/>
      <name val="Montserrat"/>
    </font>
    <font>
      <b/>
      <sz val="14"/>
      <name val="Montserrat"/>
    </font>
    <font>
      <b/>
      <sz val="11"/>
      <name val="Montserrat"/>
    </font>
    <font>
      <sz val="12"/>
      <name val="Montserrat"/>
    </font>
    <font>
      <sz val="11"/>
      <name val="Montserrat"/>
    </font>
    <font>
      <sz val="10"/>
      <name val="Montserrat"/>
    </font>
    <font>
      <b/>
      <sz val="9"/>
      <name val="Montserrat"/>
    </font>
    <font>
      <sz val="9"/>
      <color rgb="FF000000"/>
      <name val="Montserrat"/>
    </font>
    <font>
      <sz val="8"/>
      <name val="Montserrat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164" fontId="0" fillId="0" borderId="0"/>
    <xf numFmtId="44" fontId="1" fillId="0" borderId="0" applyFont="0" applyFill="0" applyBorder="0" applyAlignment="0" applyProtection="0"/>
  </cellStyleXfs>
  <cellXfs count="55">
    <xf numFmtId="164" fontId="0" fillId="0" borderId="0" xfId="0"/>
    <xf numFmtId="164" fontId="5" fillId="0" borderId="1" xfId="0" applyFont="1" applyBorder="1" applyAlignment="1">
      <alignment horizontal="center"/>
    </xf>
    <xf numFmtId="164" fontId="5" fillId="0" borderId="1" xfId="0" applyFont="1" applyFill="1" applyBorder="1" applyAlignment="1">
      <alignment horizontal="center"/>
    </xf>
    <xf numFmtId="164" fontId="4" fillId="0" borderId="0" xfId="0" applyNumberFormat="1" applyFont="1" applyAlignment="1" applyProtection="1"/>
    <xf numFmtId="164" fontId="4" fillId="0" borderId="0" xfId="0" applyFont="1"/>
    <xf numFmtId="165" fontId="4" fillId="0" borderId="0" xfId="1" applyNumberFormat="1" applyFont="1" applyProtection="1"/>
    <xf numFmtId="166" fontId="4" fillId="0" borderId="0" xfId="0" applyNumberFormat="1" applyFont="1" applyProtection="1"/>
    <xf numFmtId="164" fontId="6" fillId="0" borderId="0" xfId="0" applyFont="1" applyAlignment="1"/>
    <xf numFmtId="164" fontId="6" fillId="0" borderId="0" xfId="0" applyFont="1"/>
    <xf numFmtId="165" fontId="6" fillId="0" borderId="0" xfId="1" applyNumberFormat="1" applyFont="1"/>
    <xf numFmtId="168" fontId="6" fillId="0" borderId="0" xfId="1" applyNumberFormat="1" applyFont="1"/>
    <xf numFmtId="165" fontId="6" fillId="0" borderId="0" xfId="1" applyNumberFormat="1" applyFont="1" applyProtection="1"/>
    <xf numFmtId="164" fontId="6" fillId="0" borderId="0" xfId="0" applyNumberFormat="1" applyFont="1" applyAlignment="1" applyProtection="1"/>
    <xf numFmtId="167" fontId="6" fillId="0" borderId="0" xfId="0" applyNumberFormat="1" applyFont="1" applyProtection="1"/>
    <xf numFmtId="167" fontId="6" fillId="0" borderId="0" xfId="0" applyNumberFormat="1" applyFont="1" applyFill="1" applyProtection="1"/>
    <xf numFmtId="165" fontId="6" fillId="0" borderId="0" xfId="1" applyNumberFormat="1" applyFont="1" applyFill="1" applyProtection="1"/>
    <xf numFmtId="165" fontId="6" fillId="0" borderId="0" xfId="1" applyNumberFormat="1" applyFont="1" applyFill="1" applyAlignment="1" applyProtection="1">
      <alignment horizontal="right"/>
    </xf>
    <xf numFmtId="165" fontId="6" fillId="0" borderId="0" xfId="1" applyNumberFormat="1" applyFont="1" applyFill="1" applyAlignment="1" applyProtection="1">
      <alignment horizontal="left"/>
    </xf>
    <xf numFmtId="167" fontId="6" fillId="0" borderId="0" xfId="0" applyNumberFormat="1" applyFont="1" applyFill="1" applyAlignment="1" applyProtection="1">
      <alignment horizontal="left"/>
    </xf>
    <xf numFmtId="165" fontId="6" fillId="0" borderId="0" xfId="1" applyNumberFormat="1" applyFont="1" applyFill="1"/>
    <xf numFmtId="164" fontId="6" fillId="0" borderId="0" xfId="0" applyNumberFormat="1" applyFont="1" applyFill="1" applyAlignment="1" applyProtection="1"/>
    <xf numFmtId="164" fontId="6" fillId="0" borderId="0" xfId="0" quotePrefix="1" applyNumberFormat="1" applyFont="1" applyFill="1" applyBorder="1" applyAlignment="1" applyProtection="1"/>
    <xf numFmtId="167" fontId="6" fillId="0" borderId="0" xfId="0" applyNumberFormat="1" applyFont="1" applyFill="1" applyBorder="1" applyProtection="1"/>
    <xf numFmtId="165" fontId="6" fillId="0" borderId="0" xfId="1" applyNumberFormat="1" applyFont="1" applyFill="1" applyBorder="1" applyProtection="1"/>
    <xf numFmtId="164" fontId="6" fillId="0" borderId="2" xfId="0" quotePrefix="1" applyNumberFormat="1" applyFont="1" applyFill="1" applyBorder="1" applyAlignment="1" applyProtection="1"/>
    <xf numFmtId="167" fontId="6" fillId="0" borderId="2" xfId="0" applyNumberFormat="1" applyFont="1" applyBorder="1" applyProtection="1"/>
    <xf numFmtId="165" fontId="6" fillId="0" borderId="2" xfId="1" applyNumberFormat="1" applyFont="1" applyBorder="1" applyProtection="1"/>
    <xf numFmtId="167" fontId="6" fillId="0" borderId="2" xfId="0" applyNumberFormat="1" applyFont="1" applyFill="1" applyBorder="1" applyProtection="1"/>
    <xf numFmtId="165" fontId="6" fillId="0" borderId="2" xfId="1" applyNumberFormat="1" applyFont="1" applyFill="1" applyBorder="1" applyProtection="1"/>
    <xf numFmtId="164" fontId="7" fillId="0" borderId="0" xfId="0" applyFont="1"/>
    <xf numFmtId="165" fontId="7" fillId="0" borderId="0" xfId="1" applyNumberFormat="1" applyFont="1" applyProtection="1"/>
    <xf numFmtId="164" fontId="7" fillId="0" borderId="0" xfId="0" applyNumberFormat="1" applyFont="1" applyAlignment="1" applyProtection="1"/>
    <xf numFmtId="164" fontId="7" fillId="0" borderId="0" xfId="0" applyFont="1" applyBorder="1"/>
    <xf numFmtId="166" fontId="7" fillId="0" borderId="0" xfId="0" applyNumberFormat="1" applyFont="1" applyProtection="1"/>
    <xf numFmtId="164" fontId="5" fillId="0" borderId="1" xfId="0" applyNumberFormat="1" applyFont="1" applyFill="1" applyBorder="1" applyAlignment="1" applyProtection="1">
      <alignment horizontal="center" vertical="center"/>
    </xf>
    <xf numFmtId="164" fontId="7" fillId="0" borderId="0" xfId="0" applyNumberFormat="1" applyFont="1" applyAlignment="1" applyProtection="1">
      <alignment horizontal="left" vertical="center" wrapText="1"/>
    </xf>
    <xf numFmtId="164" fontId="2" fillId="0" borderId="0" xfId="0" applyFont="1" applyAlignment="1">
      <alignment horizontal="right"/>
    </xf>
    <xf numFmtId="49" fontId="3" fillId="0" borderId="0" xfId="0" applyNumberFormat="1" applyFont="1" applyAlignment="1" applyProtection="1">
      <alignment horizontal="center" vertical="top" wrapText="1"/>
    </xf>
    <xf numFmtId="49" fontId="3" fillId="0" borderId="0" xfId="0" quotePrefix="1" applyNumberFormat="1" applyFont="1" applyAlignment="1" applyProtection="1">
      <alignment horizontal="center" vertical="top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164" fontId="5" fillId="0" borderId="1" xfId="0" applyNumberFormat="1" applyFont="1" applyFill="1" applyBorder="1" applyAlignment="1" applyProtection="1">
      <alignment horizontal="center" vertical="center"/>
    </xf>
    <xf numFmtId="164" fontId="8" fillId="0" borderId="0" xfId="0" applyNumberFormat="1" applyFont="1" applyAlignment="1" applyProtection="1"/>
    <xf numFmtId="164" fontId="8" fillId="0" borderId="0" xfId="0" applyNumberFormat="1" applyFont="1" applyAlignment="1" applyProtection="1">
      <alignment horizontal="right"/>
    </xf>
    <xf numFmtId="164" fontId="5" fillId="0" borderId="0" xfId="0" applyFont="1"/>
    <xf numFmtId="164" fontId="3" fillId="0" borderId="0" xfId="0" applyFont="1"/>
    <xf numFmtId="164" fontId="3" fillId="0" borderId="0" xfId="0" applyFont="1" applyAlignment="1"/>
    <xf numFmtId="164" fontId="7" fillId="0" borderId="0" xfId="0" applyFont="1" applyAlignment="1" applyProtection="1"/>
    <xf numFmtId="4" fontId="7" fillId="0" borderId="0" xfId="0" applyNumberFormat="1" applyFont="1"/>
    <xf numFmtId="3" fontId="6" fillId="0" borderId="0" xfId="0" applyNumberFormat="1" applyFont="1"/>
    <xf numFmtId="169" fontId="6" fillId="0" borderId="0" xfId="0" applyNumberFormat="1" applyFont="1"/>
    <xf numFmtId="164" fontId="7" fillId="0" borderId="0" xfId="0" applyFont="1" applyAlignment="1"/>
    <xf numFmtId="164" fontId="9" fillId="0" borderId="0" xfId="0" applyFont="1" applyFill="1" applyBorder="1" applyAlignment="1">
      <alignment vertical="center"/>
    </xf>
    <xf numFmtId="164" fontId="9" fillId="0" borderId="0" xfId="0" applyFont="1" applyFill="1" applyBorder="1" applyAlignment="1">
      <alignment horizontal="right" vertical="center"/>
    </xf>
    <xf numFmtId="164" fontId="7" fillId="0" borderId="0" xfId="0" applyFont="1" applyFill="1" applyBorder="1"/>
    <xf numFmtId="4" fontId="10" fillId="0" borderId="0" xfId="0" applyNumberFormat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1111250</xdr:colOff>
      <xdr:row>3</xdr:row>
      <xdr:rowOff>158750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86000" cy="889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211667</xdr:colOff>
      <xdr:row>0</xdr:row>
      <xdr:rowOff>0</xdr:rowOff>
    </xdr:from>
    <xdr:to>
      <xdr:col>12</xdr:col>
      <xdr:colOff>1363133</xdr:colOff>
      <xdr:row>3</xdr:row>
      <xdr:rowOff>127000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605000" y="0"/>
          <a:ext cx="2569633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>
    <pageSetUpPr fitToPage="1"/>
  </sheetPr>
  <dimension ref="A1:M55"/>
  <sheetViews>
    <sheetView showGridLines="0" tabSelected="1" zoomScale="90" zoomScaleNormal="90" zoomScaleSheetLayoutView="70" workbookViewId="0">
      <selection activeCell="A8" sqref="A8:M8"/>
    </sheetView>
  </sheetViews>
  <sheetFormatPr baseColWidth="10" defaultColWidth="12.625" defaultRowHeight="15" x14ac:dyDescent="0.3"/>
  <cols>
    <col min="1" max="1" width="15.375" style="50" customWidth="1"/>
    <col min="2" max="2" width="15.375" style="29" customWidth="1"/>
    <col min="3" max="3" width="20.75" style="29" bestFit="1" customWidth="1"/>
    <col min="4" max="4" width="15.375" style="29" customWidth="1"/>
    <col min="5" max="5" width="18.25" style="29" customWidth="1"/>
    <col min="6" max="6" width="15.375" style="29" customWidth="1"/>
    <col min="7" max="7" width="19.5" style="29" bestFit="1" customWidth="1"/>
    <col min="8" max="8" width="15.375" style="29" customWidth="1"/>
    <col min="9" max="9" width="19.5" style="29" bestFit="1" customWidth="1"/>
    <col min="10" max="10" width="15.375" style="29" customWidth="1"/>
    <col min="11" max="13" width="18.625" style="29" customWidth="1"/>
    <col min="14" max="16384" width="12.625" style="29"/>
  </cols>
  <sheetData>
    <row r="1" spans="1:13" s="43" customFormat="1" ht="18.75" customHeight="1" x14ac:dyDescent="0.35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s="43" customFormat="1" ht="18.75" customHeight="1" x14ac:dyDescent="0.35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3" s="43" customFormat="1" ht="18.75" customHeight="1" x14ac:dyDescent="0.35">
      <c r="A3" s="41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</row>
    <row r="4" spans="1:13" s="43" customFormat="1" ht="18.75" customHeight="1" x14ac:dyDescent="0.3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</row>
    <row r="5" spans="1:13" s="43" customFormat="1" ht="18.75" customHeight="1" x14ac:dyDescent="0.35">
      <c r="A5" s="41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</row>
    <row r="6" spans="1:13" s="44" customFormat="1" ht="18.75" customHeight="1" x14ac:dyDescent="0.4">
      <c r="A6" s="36" t="s">
        <v>28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3" s="44" customFormat="1" ht="18.75" customHeight="1" x14ac:dyDescent="0.4">
      <c r="A7" s="45"/>
    </row>
    <row r="8" spans="1:13" s="44" customFormat="1" ht="39" customHeight="1" x14ac:dyDescent="0.4">
      <c r="A8" s="37" t="s">
        <v>0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</row>
    <row r="9" spans="1:13" ht="19.5" customHeight="1" x14ac:dyDescent="0.3">
      <c r="A9" s="46"/>
      <c r="C9" s="47"/>
    </row>
    <row r="10" spans="1:13" s="43" customFormat="1" ht="24" customHeight="1" x14ac:dyDescent="0.35">
      <c r="A10" s="39" t="s">
        <v>1</v>
      </c>
      <c r="B10" s="40" t="s">
        <v>2</v>
      </c>
      <c r="C10" s="40"/>
      <c r="D10" s="40" t="s">
        <v>3</v>
      </c>
      <c r="E10" s="40"/>
      <c r="F10" s="40" t="s">
        <v>4</v>
      </c>
      <c r="G10" s="40"/>
      <c r="H10" s="40" t="s">
        <v>5</v>
      </c>
      <c r="I10" s="40"/>
      <c r="J10" s="39" t="s">
        <v>6</v>
      </c>
      <c r="K10" s="39"/>
      <c r="L10" s="39" t="s">
        <v>7</v>
      </c>
      <c r="M10" s="39" t="s">
        <v>8</v>
      </c>
    </row>
    <row r="11" spans="1:13" s="43" customFormat="1" ht="24" customHeight="1" x14ac:dyDescent="0.35">
      <c r="A11" s="39"/>
      <c r="B11" s="34" t="s">
        <v>9</v>
      </c>
      <c r="C11" s="34" t="s">
        <v>10</v>
      </c>
      <c r="D11" s="1" t="s">
        <v>11</v>
      </c>
      <c r="E11" s="1" t="s">
        <v>12</v>
      </c>
      <c r="F11" s="1" t="s">
        <v>11</v>
      </c>
      <c r="G11" s="1" t="s">
        <v>12</v>
      </c>
      <c r="H11" s="1" t="s">
        <v>11</v>
      </c>
      <c r="I11" s="1" t="s">
        <v>12</v>
      </c>
      <c r="J11" s="2" t="s">
        <v>11</v>
      </c>
      <c r="K11" s="2" t="s">
        <v>12</v>
      </c>
      <c r="L11" s="39"/>
      <c r="M11" s="39"/>
    </row>
    <row r="12" spans="1:13" s="8" customFormat="1" ht="18.75" customHeight="1" x14ac:dyDescent="0.35">
      <c r="A12" s="7"/>
      <c r="B12" s="48"/>
      <c r="C12" s="49"/>
      <c r="E12" s="49"/>
      <c r="G12" s="49"/>
      <c r="I12" s="49"/>
      <c r="K12" s="49"/>
      <c r="L12" s="49"/>
      <c r="M12" s="49"/>
    </row>
    <row r="13" spans="1:13" s="4" customFormat="1" ht="18.75" customHeight="1" x14ac:dyDescent="0.35">
      <c r="A13" s="3" t="s">
        <v>2</v>
      </c>
      <c r="C13" s="5">
        <f>SUM(C15:C41)</f>
        <v>206195859.50000003</v>
      </c>
      <c r="E13" s="5">
        <f>SUM(E15:E41)</f>
        <v>153135274.89999998</v>
      </c>
      <c r="G13" s="5">
        <f>SUM(G15:G41)</f>
        <v>47806344.799999997</v>
      </c>
      <c r="H13" s="6"/>
      <c r="I13" s="5">
        <f>SUM(I15:I41)</f>
        <v>96628.499999999985</v>
      </c>
      <c r="J13" s="6"/>
      <c r="K13" s="5">
        <f>SUM(K15:K41)</f>
        <v>0</v>
      </c>
      <c r="L13" s="5">
        <f>SUM(L15:L41)</f>
        <v>6356188.0999999996</v>
      </c>
      <c r="M13" s="5">
        <f>SUM(M15:M41)</f>
        <v>-1198576.8</v>
      </c>
    </row>
    <row r="14" spans="1:13" s="8" customFormat="1" ht="18.75" customHeight="1" x14ac:dyDescent="0.35">
      <c r="A14" s="7"/>
      <c r="C14" s="9"/>
      <c r="E14" s="9"/>
      <c r="G14" s="10"/>
      <c r="I14" s="9"/>
      <c r="K14" s="9"/>
      <c r="L14" s="11"/>
      <c r="M14" s="9"/>
    </row>
    <row r="15" spans="1:13" s="8" customFormat="1" ht="18.75" customHeight="1" x14ac:dyDescent="0.35">
      <c r="A15" s="12" t="s">
        <v>13</v>
      </c>
      <c r="B15" s="13">
        <f>D15+F15+H15+J15</f>
        <v>1078970</v>
      </c>
      <c r="C15" s="11">
        <f>SUM(E15+G15+I15+K15+L15+M15)</f>
        <v>28966413.199999999</v>
      </c>
      <c r="D15" s="14">
        <v>793900</v>
      </c>
      <c r="E15" s="15">
        <v>22082301.199999999</v>
      </c>
      <c r="F15" s="14">
        <v>284242</v>
      </c>
      <c r="G15" s="15">
        <v>6775552.5999999996</v>
      </c>
      <c r="H15" s="14">
        <v>828</v>
      </c>
      <c r="I15" s="15">
        <v>7096</v>
      </c>
      <c r="J15" s="14">
        <v>0</v>
      </c>
      <c r="K15" s="15">
        <v>0</v>
      </c>
      <c r="L15" s="15">
        <v>172563.8</v>
      </c>
      <c r="M15" s="16">
        <v>-71100.399999999994</v>
      </c>
    </row>
    <row r="16" spans="1:13" s="8" customFormat="1" ht="18.75" customHeight="1" x14ac:dyDescent="0.35">
      <c r="A16" s="7"/>
      <c r="B16" s="13"/>
      <c r="C16" s="11"/>
      <c r="D16" s="14"/>
      <c r="E16" s="15"/>
      <c r="F16" s="14"/>
      <c r="G16" s="15"/>
      <c r="H16" s="14"/>
      <c r="I16" s="15"/>
      <c r="J16" s="14"/>
      <c r="K16" s="15"/>
      <c r="L16" s="15"/>
      <c r="M16" s="16"/>
    </row>
    <row r="17" spans="1:13" s="8" customFormat="1" ht="18.75" customHeight="1" x14ac:dyDescent="0.35">
      <c r="A17" s="12" t="s">
        <v>14</v>
      </c>
      <c r="B17" s="13">
        <f>D17+F17+H17+J17</f>
        <v>1077782</v>
      </c>
      <c r="C17" s="11">
        <f>SUM(E17+G17+I17+K17+L17+M17)</f>
        <v>15409036</v>
      </c>
      <c r="D17" s="14">
        <v>792920</v>
      </c>
      <c r="E17" s="15">
        <v>10961210.199999999</v>
      </c>
      <c r="F17" s="14">
        <v>284039</v>
      </c>
      <c r="G17" s="15">
        <v>3568144.8</v>
      </c>
      <c r="H17" s="14">
        <v>823</v>
      </c>
      <c r="I17" s="15">
        <v>7642.1</v>
      </c>
      <c r="J17" s="14">
        <v>0</v>
      </c>
      <c r="K17" s="15">
        <v>0</v>
      </c>
      <c r="L17" s="15">
        <v>938013.5</v>
      </c>
      <c r="M17" s="16">
        <v>-65974.600000000006</v>
      </c>
    </row>
    <row r="18" spans="1:13" s="8" customFormat="1" ht="18.75" customHeight="1" x14ac:dyDescent="0.35">
      <c r="A18" s="7"/>
      <c r="B18" s="13"/>
      <c r="C18" s="11"/>
      <c r="D18" s="14"/>
      <c r="E18" s="15"/>
      <c r="F18" s="14"/>
      <c r="G18" s="15"/>
      <c r="H18" s="14"/>
      <c r="I18" s="15"/>
      <c r="J18" s="14"/>
      <c r="K18" s="17"/>
      <c r="L18" s="15"/>
      <c r="M18" s="16"/>
    </row>
    <row r="19" spans="1:13" s="8" customFormat="1" ht="18.75" customHeight="1" x14ac:dyDescent="0.35">
      <c r="A19" s="12" t="s">
        <v>15</v>
      </c>
      <c r="B19" s="13">
        <f>D19+F19+H19+J19</f>
        <v>1076419</v>
      </c>
      <c r="C19" s="11">
        <f>SUM(E19+G19+I19+K19+L19+M19)</f>
        <v>15726395.9</v>
      </c>
      <c r="D19" s="14">
        <v>792301</v>
      </c>
      <c r="E19" s="15">
        <v>11241677.5</v>
      </c>
      <c r="F19" s="14">
        <v>283298</v>
      </c>
      <c r="G19" s="15">
        <v>3632698.5</v>
      </c>
      <c r="H19" s="14">
        <v>820</v>
      </c>
      <c r="I19" s="15">
        <v>7215.7</v>
      </c>
      <c r="J19" s="14">
        <v>0</v>
      </c>
      <c r="K19" s="15">
        <v>0</v>
      </c>
      <c r="L19" s="15">
        <v>917242.4</v>
      </c>
      <c r="M19" s="16">
        <v>-72438.2</v>
      </c>
    </row>
    <row r="20" spans="1:13" s="8" customFormat="1" ht="18.75" customHeight="1" x14ac:dyDescent="0.35">
      <c r="A20" s="7"/>
      <c r="B20" s="13"/>
      <c r="C20" s="11"/>
      <c r="D20" s="14"/>
      <c r="E20" s="15"/>
      <c r="F20" s="14"/>
      <c r="G20" s="15"/>
      <c r="H20" s="14"/>
      <c r="I20" s="15"/>
      <c r="J20" s="14"/>
      <c r="K20" s="15"/>
      <c r="L20" s="15"/>
      <c r="M20" s="16"/>
    </row>
    <row r="21" spans="1:13" s="8" customFormat="1" ht="18.75" customHeight="1" x14ac:dyDescent="0.35">
      <c r="A21" s="12" t="s">
        <v>16</v>
      </c>
      <c r="B21" s="13">
        <f>D21+F21+H21+J21</f>
        <v>1089576</v>
      </c>
      <c r="C21" s="11">
        <f>SUM(E21+G21+I21+K21+L21+M21)</f>
        <v>15596036.4</v>
      </c>
      <c r="D21" s="14">
        <v>803182</v>
      </c>
      <c r="E21" s="15">
        <v>11398839.100000001</v>
      </c>
      <c r="F21" s="14">
        <v>285573</v>
      </c>
      <c r="G21" s="15">
        <v>3612456.5</v>
      </c>
      <c r="H21" s="14">
        <v>821</v>
      </c>
      <c r="I21" s="15">
        <v>7275.6</v>
      </c>
      <c r="J21" s="14">
        <v>0</v>
      </c>
      <c r="K21" s="15">
        <v>0</v>
      </c>
      <c r="L21" s="15">
        <v>639527.6</v>
      </c>
      <c r="M21" s="16">
        <v>-62062.400000000001</v>
      </c>
    </row>
    <row r="22" spans="1:13" s="8" customFormat="1" ht="18.75" customHeight="1" x14ac:dyDescent="0.35">
      <c r="A22" s="7"/>
      <c r="B22" s="13"/>
      <c r="C22" s="11"/>
      <c r="D22" s="18"/>
      <c r="E22" s="15"/>
      <c r="F22" s="18"/>
      <c r="G22" s="15"/>
      <c r="H22" s="18"/>
      <c r="I22" s="15"/>
      <c r="J22" s="18"/>
      <c r="K22" s="15"/>
      <c r="L22" s="15"/>
      <c r="M22" s="16"/>
    </row>
    <row r="23" spans="1:13" s="8" customFormat="1" ht="18.75" customHeight="1" x14ac:dyDescent="0.35">
      <c r="A23" s="12" t="s">
        <v>17</v>
      </c>
      <c r="B23" s="13">
        <f>D23+F23+H23+J23</f>
        <v>1099213</v>
      </c>
      <c r="C23" s="11">
        <f>SUM(E23+G23+I23+K23+L23+M23)</f>
        <v>15436666.699999999</v>
      </c>
      <c r="D23" s="14">
        <v>811068</v>
      </c>
      <c r="E23" s="15">
        <v>11520795.499999998</v>
      </c>
      <c r="F23" s="14">
        <v>287324</v>
      </c>
      <c r="G23" s="15">
        <v>3488654</v>
      </c>
      <c r="H23" s="14">
        <v>821</v>
      </c>
      <c r="I23" s="15">
        <v>7278.8</v>
      </c>
      <c r="J23" s="14">
        <v>0</v>
      </c>
      <c r="K23" s="15">
        <v>0</v>
      </c>
      <c r="L23" s="15">
        <v>601421.1</v>
      </c>
      <c r="M23" s="16">
        <v>-181482.7</v>
      </c>
    </row>
    <row r="24" spans="1:13" s="8" customFormat="1" ht="18.75" customHeight="1" x14ac:dyDescent="0.35">
      <c r="A24" s="7"/>
      <c r="B24" s="13"/>
      <c r="C24" s="11"/>
      <c r="D24" s="18"/>
      <c r="E24" s="15"/>
      <c r="F24" s="18"/>
      <c r="G24" s="15"/>
      <c r="H24" s="18"/>
      <c r="I24" s="15"/>
      <c r="J24" s="18"/>
      <c r="K24" s="15"/>
      <c r="L24" s="15"/>
      <c r="M24" s="16"/>
    </row>
    <row r="25" spans="1:13" s="8" customFormat="1" ht="18.75" customHeight="1" x14ac:dyDescent="0.35">
      <c r="A25" s="12" t="s">
        <v>35</v>
      </c>
      <c r="B25" s="13">
        <f>D25+F25+H25+J25</f>
        <v>1102197</v>
      </c>
      <c r="C25" s="11">
        <f>SUM(E25+G25+I25+K25+L25+M25)</f>
        <v>18115358</v>
      </c>
      <c r="D25" s="14">
        <v>813959</v>
      </c>
      <c r="E25" s="15">
        <v>13358470.199999999</v>
      </c>
      <c r="F25" s="14">
        <v>287423</v>
      </c>
      <c r="G25" s="15">
        <v>4205028.9000000004</v>
      </c>
      <c r="H25" s="14">
        <v>815</v>
      </c>
      <c r="I25" s="15">
        <v>7247.2</v>
      </c>
      <c r="J25" s="14">
        <v>0</v>
      </c>
      <c r="K25" s="15">
        <v>0</v>
      </c>
      <c r="L25" s="15">
        <v>676527.8</v>
      </c>
      <c r="M25" s="16">
        <v>-131916.1</v>
      </c>
    </row>
    <row r="26" spans="1:13" s="8" customFormat="1" ht="18.75" customHeight="1" x14ac:dyDescent="0.35">
      <c r="A26" s="7"/>
      <c r="B26" s="13"/>
      <c r="C26" s="11"/>
      <c r="D26" s="14"/>
      <c r="E26" s="15"/>
      <c r="F26" s="14"/>
      <c r="G26" s="15"/>
      <c r="H26" s="14"/>
      <c r="I26" s="15"/>
      <c r="J26" s="14"/>
      <c r="K26" s="15"/>
      <c r="L26" s="15"/>
      <c r="M26" s="16"/>
    </row>
    <row r="27" spans="1:13" s="8" customFormat="1" ht="18.75" customHeight="1" x14ac:dyDescent="0.35">
      <c r="A27" s="12" t="s">
        <v>34</v>
      </c>
      <c r="B27" s="13">
        <f>D27+F27+H27+J27</f>
        <v>1106478</v>
      </c>
      <c r="C27" s="11">
        <f>SUM(E27+G27+I27+K27+L27+M27)</f>
        <v>15584054.4</v>
      </c>
      <c r="D27" s="14">
        <v>817309</v>
      </c>
      <c r="E27" s="15">
        <v>11513689.6</v>
      </c>
      <c r="F27" s="14">
        <v>288361</v>
      </c>
      <c r="G27" s="15">
        <v>3652798.4</v>
      </c>
      <c r="H27" s="14">
        <v>808</v>
      </c>
      <c r="I27" s="15">
        <v>8334.7999999999993</v>
      </c>
      <c r="J27" s="14">
        <v>0</v>
      </c>
      <c r="K27" s="15">
        <v>0</v>
      </c>
      <c r="L27" s="15">
        <v>484411</v>
      </c>
      <c r="M27" s="16">
        <v>-75179.399999999994</v>
      </c>
    </row>
    <row r="28" spans="1:13" s="8" customFormat="1" ht="18.75" customHeight="1" x14ac:dyDescent="0.35">
      <c r="A28" s="7"/>
      <c r="B28" s="13"/>
      <c r="C28" s="11"/>
      <c r="D28" s="14"/>
      <c r="E28" s="15"/>
      <c r="F28" s="14"/>
      <c r="G28" s="15"/>
      <c r="H28" s="14"/>
      <c r="I28" s="15"/>
      <c r="J28" s="14"/>
      <c r="K28" s="15"/>
      <c r="L28" s="15"/>
      <c r="M28" s="16"/>
    </row>
    <row r="29" spans="1:13" s="8" customFormat="1" ht="18.75" customHeight="1" x14ac:dyDescent="0.35">
      <c r="A29" s="12" t="s">
        <v>18</v>
      </c>
      <c r="B29" s="13">
        <f>D29+F29+H29+J29</f>
        <v>1110247</v>
      </c>
      <c r="C29" s="11">
        <f>SUM(E29+G29+I29+K29+L29+M29)</f>
        <v>15476664.199999999</v>
      </c>
      <c r="D29" s="14">
        <v>820118</v>
      </c>
      <c r="E29" s="15">
        <v>11641510.300000001</v>
      </c>
      <c r="F29" s="14">
        <v>289326</v>
      </c>
      <c r="G29" s="15">
        <v>3578854.7</v>
      </c>
      <c r="H29" s="14">
        <v>803</v>
      </c>
      <c r="I29" s="15">
        <v>7145.4</v>
      </c>
      <c r="J29" s="14">
        <v>0</v>
      </c>
      <c r="K29" s="15">
        <v>0</v>
      </c>
      <c r="L29" s="15">
        <v>438330.6</v>
      </c>
      <c r="M29" s="16">
        <v>-189176.8</v>
      </c>
    </row>
    <row r="30" spans="1:13" s="8" customFormat="1" ht="18.75" customHeight="1" x14ac:dyDescent="0.35">
      <c r="A30" s="7"/>
      <c r="B30" s="13"/>
      <c r="C30" s="11"/>
      <c r="D30" s="14"/>
      <c r="E30" s="15"/>
      <c r="F30" s="14"/>
      <c r="G30" s="15"/>
      <c r="H30" s="14"/>
      <c r="I30" s="15"/>
      <c r="J30" s="14"/>
      <c r="K30" s="15"/>
      <c r="L30" s="15"/>
      <c r="M30" s="16"/>
    </row>
    <row r="31" spans="1:13" s="8" customFormat="1" ht="18.75" customHeight="1" x14ac:dyDescent="0.35">
      <c r="A31" s="12" t="s">
        <v>19</v>
      </c>
      <c r="B31" s="13">
        <f>D31+F31+H31+J31</f>
        <v>1112951</v>
      </c>
      <c r="C31" s="11">
        <f>SUM(E31+G31+I31+K31+L31+M31)</f>
        <v>15558615.000000002</v>
      </c>
      <c r="D31" s="14">
        <v>822042</v>
      </c>
      <c r="E31" s="15">
        <v>11630980</v>
      </c>
      <c r="F31" s="14">
        <v>290109</v>
      </c>
      <c r="G31" s="15">
        <v>3618068.8</v>
      </c>
      <c r="H31" s="14">
        <v>800</v>
      </c>
      <c r="I31" s="15">
        <v>7123.8</v>
      </c>
      <c r="J31" s="14">
        <v>0</v>
      </c>
      <c r="K31" s="15">
        <v>0</v>
      </c>
      <c r="L31" s="15">
        <v>410267.3</v>
      </c>
      <c r="M31" s="16">
        <v>-107824.9</v>
      </c>
    </row>
    <row r="32" spans="1:13" s="8" customFormat="1" ht="18.75" customHeight="1" x14ac:dyDescent="0.35">
      <c r="A32" s="7"/>
      <c r="B32" s="13"/>
      <c r="C32" s="11"/>
      <c r="D32" s="14"/>
      <c r="E32" s="15"/>
      <c r="F32" s="14"/>
      <c r="G32" s="15"/>
      <c r="H32" s="14"/>
      <c r="I32" s="15"/>
      <c r="J32" s="14"/>
      <c r="K32" s="15"/>
      <c r="L32" s="15"/>
      <c r="M32" s="16"/>
    </row>
    <row r="33" spans="1:13" s="8" customFormat="1" ht="18.75" customHeight="1" x14ac:dyDescent="0.35">
      <c r="A33" s="12" t="s">
        <v>20</v>
      </c>
      <c r="B33" s="13">
        <f>D33+F33+H33+J33</f>
        <v>1115301</v>
      </c>
      <c r="C33" s="11">
        <f>SUM(E33+G33+I33+K33+L33+M33)</f>
        <v>15602582.5</v>
      </c>
      <c r="D33" s="14">
        <v>823798</v>
      </c>
      <c r="E33" s="15">
        <v>11724382.6</v>
      </c>
      <c r="F33" s="14">
        <v>290700</v>
      </c>
      <c r="G33" s="15">
        <v>3623688.6</v>
      </c>
      <c r="H33" s="14">
        <v>803</v>
      </c>
      <c r="I33" s="15">
        <v>7172.8</v>
      </c>
      <c r="J33" s="14">
        <v>0</v>
      </c>
      <c r="K33" s="15">
        <v>0</v>
      </c>
      <c r="L33" s="15">
        <v>370324.8</v>
      </c>
      <c r="M33" s="16">
        <v>-122986.3</v>
      </c>
    </row>
    <row r="34" spans="1:13" s="8" customFormat="1" ht="18.75" customHeight="1" x14ac:dyDescent="0.35">
      <c r="A34" s="7"/>
      <c r="B34" s="13"/>
      <c r="C34" s="11"/>
      <c r="D34" s="14"/>
      <c r="E34" s="15"/>
      <c r="F34" s="14"/>
      <c r="G34" s="15"/>
      <c r="H34" s="14"/>
      <c r="I34" s="15"/>
      <c r="J34" s="14"/>
      <c r="K34" s="15"/>
      <c r="L34" s="15"/>
      <c r="M34" s="16"/>
    </row>
    <row r="35" spans="1:13" s="8" customFormat="1" ht="18.75" customHeight="1" x14ac:dyDescent="0.35">
      <c r="A35" s="12" t="s">
        <v>21</v>
      </c>
      <c r="B35" s="13">
        <f>D35+F35+H35+J35</f>
        <v>1116319</v>
      </c>
      <c r="C35" s="11">
        <f t="shared" ref="C35" si="0">SUM(E35+G35+I35+K35+L35+M35)</f>
        <v>16116859.800000001</v>
      </c>
      <c r="D35" s="14">
        <v>824886</v>
      </c>
      <c r="E35" s="15">
        <v>11844420.020469163</v>
      </c>
      <c r="F35" s="14">
        <v>290632</v>
      </c>
      <c r="G35" s="15">
        <v>3792743.9568514288</v>
      </c>
      <c r="H35" s="14">
        <v>801</v>
      </c>
      <c r="I35" s="15">
        <v>7161.4226794088509</v>
      </c>
      <c r="J35" s="14">
        <v>0</v>
      </c>
      <c r="K35" s="15">
        <v>0</v>
      </c>
      <c r="L35" s="15">
        <v>572787</v>
      </c>
      <c r="M35" s="16">
        <v>-100252.6</v>
      </c>
    </row>
    <row r="36" spans="1:13" s="8" customFormat="1" ht="18.75" customHeight="1" x14ac:dyDescent="0.35">
      <c r="A36" s="7"/>
      <c r="B36" s="13"/>
      <c r="C36" s="11"/>
      <c r="D36" s="14"/>
      <c r="E36" s="15"/>
      <c r="F36" s="14"/>
      <c r="G36" s="15"/>
      <c r="H36" s="14"/>
      <c r="I36" s="15"/>
      <c r="J36" s="14"/>
      <c r="K36" s="15"/>
      <c r="L36" s="15"/>
      <c r="M36" s="16"/>
    </row>
    <row r="37" spans="1:13" s="8" customFormat="1" ht="18.75" customHeight="1" x14ac:dyDescent="0.35">
      <c r="A37" s="12" t="s">
        <v>22</v>
      </c>
      <c r="B37" s="13">
        <f>D37+F37+H37+J37</f>
        <v>1117951</v>
      </c>
      <c r="C37" s="11">
        <f>SUM(E37+G37+I37+K37+L37+M37)</f>
        <v>-4881.8000000000102</v>
      </c>
      <c r="D37" s="14">
        <v>826104</v>
      </c>
      <c r="E37" s="15">
        <v>-128806.80000000002</v>
      </c>
      <c r="F37" s="14">
        <v>291047</v>
      </c>
      <c r="G37" s="15">
        <v>189.7</v>
      </c>
      <c r="H37" s="14">
        <v>800</v>
      </c>
      <c r="I37" s="15">
        <v>7146.5</v>
      </c>
      <c r="J37" s="14">
        <v>0</v>
      </c>
      <c r="K37" s="15">
        <v>0</v>
      </c>
      <c r="L37" s="15">
        <v>134771.20000000001</v>
      </c>
      <c r="M37" s="16">
        <v>-18182.400000000001</v>
      </c>
    </row>
    <row r="38" spans="1:13" s="8" customFormat="1" ht="18.75" customHeight="1" x14ac:dyDescent="0.35">
      <c r="A38" s="7"/>
      <c r="B38" s="13"/>
      <c r="C38" s="11"/>
      <c r="D38" s="18"/>
      <c r="E38" s="15"/>
      <c r="F38" s="14"/>
      <c r="G38" s="15"/>
      <c r="H38" s="14"/>
      <c r="I38" s="15"/>
      <c r="J38" s="14"/>
      <c r="K38" s="15"/>
      <c r="L38" s="15"/>
      <c r="M38" s="19"/>
    </row>
    <row r="39" spans="1:13" s="8" customFormat="1" ht="18.75" customHeight="1" x14ac:dyDescent="0.35">
      <c r="A39" s="20" t="s">
        <v>23</v>
      </c>
      <c r="B39" s="14"/>
      <c r="C39" s="15"/>
      <c r="D39" s="14"/>
      <c r="E39" s="15"/>
      <c r="F39" s="14"/>
      <c r="G39" s="15"/>
      <c r="H39" s="14"/>
      <c r="I39" s="15"/>
      <c r="J39" s="14"/>
      <c r="K39" s="17"/>
      <c r="L39" s="15"/>
      <c r="M39" s="19"/>
    </row>
    <row r="40" spans="1:13" s="8" customFormat="1" ht="18.75" customHeight="1" x14ac:dyDescent="0.35">
      <c r="A40" s="21" t="s">
        <v>24</v>
      </c>
      <c r="B40" s="13">
        <v>1076452</v>
      </c>
      <c r="C40" s="11">
        <f>SUM(E40+G40+I40+K40+L40+M40)</f>
        <v>8767470.9000000004</v>
      </c>
      <c r="D40" s="22">
        <v>826080</v>
      </c>
      <c r="E40" s="23">
        <v>6757535.5</v>
      </c>
      <c r="F40" s="22">
        <v>291033</v>
      </c>
      <c r="G40" s="23">
        <v>2005796.9</v>
      </c>
      <c r="H40" s="22">
        <v>800</v>
      </c>
      <c r="I40" s="23">
        <v>4138.5</v>
      </c>
      <c r="J40" s="22">
        <v>0</v>
      </c>
      <c r="K40" s="23">
        <v>0</v>
      </c>
      <c r="L40" s="23">
        <v>0</v>
      </c>
      <c r="M40" s="23">
        <v>0</v>
      </c>
    </row>
    <row r="41" spans="1:13" s="8" customFormat="1" ht="18.75" customHeight="1" x14ac:dyDescent="0.35">
      <c r="A41" s="24" t="s">
        <v>25</v>
      </c>
      <c r="B41" s="25">
        <v>1117913</v>
      </c>
      <c r="C41" s="26">
        <f>SUM(E41+G41+I41+K41+L41+M41)</f>
        <v>9844588.3000000007</v>
      </c>
      <c r="D41" s="27">
        <v>867731</v>
      </c>
      <c r="E41" s="28">
        <v>7588269.9795308383</v>
      </c>
      <c r="F41" s="27">
        <v>296958</v>
      </c>
      <c r="G41" s="28">
        <v>2251668.4431485711</v>
      </c>
      <c r="H41" s="27">
        <v>832</v>
      </c>
      <c r="I41" s="28">
        <v>4649.8773205911484</v>
      </c>
      <c r="J41" s="27">
        <v>0</v>
      </c>
      <c r="K41" s="28">
        <v>0</v>
      </c>
      <c r="L41" s="28">
        <v>0</v>
      </c>
      <c r="M41" s="28">
        <v>0</v>
      </c>
    </row>
    <row r="42" spans="1:13" ht="18.75" customHeight="1" x14ac:dyDescent="0.3">
      <c r="A42" s="31" t="s">
        <v>31</v>
      </c>
      <c r="C42" s="30"/>
      <c r="D42" s="32"/>
      <c r="E42" s="32"/>
      <c r="F42" s="32"/>
      <c r="G42" s="32"/>
      <c r="H42" s="32"/>
      <c r="I42" s="32"/>
      <c r="L42" s="33"/>
      <c r="M42" s="33"/>
    </row>
    <row r="43" spans="1:13" ht="18.75" customHeight="1" x14ac:dyDescent="0.3">
      <c r="A43" s="31" t="s">
        <v>26</v>
      </c>
      <c r="L43" s="33"/>
      <c r="M43" s="33"/>
    </row>
    <row r="44" spans="1:13" ht="18.75" customHeight="1" x14ac:dyDescent="0.3">
      <c r="A44" s="31" t="s">
        <v>32</v>
      </c>
      <c r="L44" s="33"/>
      <c r="M44" s="33"/>
    </row>
    <row r="45" spans="1:13" ht="18.75" customHeight="1" x14ac:dyDescent="0.3">
      <c r="A45" s="35" t="s">
        <v>33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</row>
    <row r="46" spans="1:13" ht="18.75" customHeight="1" x14ac:dyDescent="0.3">
      <c r="A46" s="31" t="s">
        <v>36</v>
      </c>
      <c r="M46" s="33"/>
    </row>
    <row r="47" spans="1:13" ht="18.75" customHeight="1" x14ac:dyDescent="0.3">
      <c r="A47" s="31" t="s">
        <v>27</v>
      </c>
    </row>
    <row r="48" spans="1:13" ht="18.75" customHeight="1" x14ac:dyDescent="0.3">
      <c r="A48" s="31" t="s">
        <v>29</v>
      </c>
    </row>
    <row r="49" spans="1:9" ht="18.75" customHeight="1" x14ac:dyDescent="0.3">
      <c r="A49" s="31" t="s">
        <v>30</v>
      </c>
    </row>
    <row r="50" spans="1:9" ht="18.75" customHeight="1" x14ac:dyDescent="0.3">
      <c r="C50" s="51"/>
      <c r="D50" s="52"/>
      <c r="E50" s="52"/>
      <c r="F50" s="52"/>
      <c r="G50" s="53"/>
      <c r="H50" s="53"/>
      <c r="I50" s="53"/>
    </row>
    <row r="51" spans="1:9" x14ac:dyDescent="0.3">
      <c r="C51" s="51"/>
      <c r="D51" s="52"/>
      <c r="E51" s="52"/>
      <c r="F51" s="52"/>
      <c r="G51" s="54"/>
      <c r="H51" s="54"/>
      <c r="I51" s="53"/>
    </row>
    <row r="52" spans="1:9" x14ac:dyDescent="0.3">
      <c r="C52" s="51"/>
      <c r="D52" s="52"/>
      <c r="E52" s="52"/>
      <c r="F52" s="52"/>
      <c r="G52" s="53"/>
      <c r="H52" s="53"/>
      <c r="I52" s="53"/>
    </row>
    <row r="53" spans="1:9" x14ac:dyDescent="0.3">
      <c r="C53" s="51"/>
      <c r="D53" s="52"/>
      <c r="E53" s="52"/>
      <c r="F53" s="52"/>
      <c r="G53" s="53"/>
      <c r="H53" s="53"/>
      <c r="I53" s="53"/>
    </row>
    <row r="54" spans="1:9" x14ac:dyDescent="0.3">
      <c r="C54" s="53"/>
      <c r="D54" s="53"/>
      <c r="E54" s="53"/>
      <c r="F54" s="53"/>
      <c r="G54" s="53"/>
      <c r="H54" s="53"/>
      <c r="I54" s="53"/>
    </row>
    <row r="55" spans="1:9" x14ac:dyDescent="0.3">
      <c r="C55" s="53"/>
      <c r="D55" s="53"/>
      <c r="E55" s="53"/>
      <c r="F55" s="53"/>
      <c r="G55" s="53"/>
      <c r="H55" s="53"/>
      <c r="I55" s="53"/>
    </row>
  </sheetData>
  <mergeCells count="11">
    <mergeCell ref="A45:M45"/>
    <mergeCell ref="A6:M6"/>
    <mergeCell ref="A8:M8"/>
    <mergeCell ref="A10:A11"/>
    <mergeCell ref="B10:C10"/>
    <mergeCell ref="D10:E10"/>
    <mergeCell ref="F10:G10"/>
    <mergeCell ref="H10:I10"/>
    <mergeCell ref="J10:K10"/>
    <mergeCell ref="L10:L11"/>
    <mergeCell ref="M10:M11"/>
  </mergeCells>
  <pageMargins left="0.98425196850393704" right="0" top="0" bottom="0.59055118110236227" header="0" footer="0"/>
  <pageSetup scale="56" firstPageNumber="192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2.1.4_2018</vt:lpstr>
      <vt:lpstr>'2.1.4_2018'!A_IMPRESIÓN_IM</vt:lpstr>
      <vt:lpstr>'2.1.4_2018'!Área_de_impresión</vt:lpstr>
      <vt:lpstr>'2.1.4_2018'!Imprimir_área_IM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Misael Morales Garcia</dc:creator>
  <cp:lastModifiedBy>Martha Marisela Avila Jimenez</cp:lastModifiedBy>
  <cp:lastPrinted>2019-03-21T20:51:25Z</cp:lastPrinted>
  <dcterms:created xsi:type="dcterms:W3CDTF">2017-02-14T21:04:17Z</dcterms:created>
  <dcterms:modified xsi:type="dcterms:W3CDTF">2019-03-25T17:16:56Z</dcterms:modified>
</cp:coreProperties>
</file>